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'!$8:$9</definedName>
    <definedName name="_xlnm.Print_Area" localSheetId="1">'доходы 2021-2023 '!$A$1:$E$75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<sst xmlns="http://schemas.openxmlformats.org/spreadsheetml/2006/main" count="339" uniqueCount="322">
  <si>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</si>
  <si>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</si>
  <si>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</si>
  <si>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</si>
  <si>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</si>
  <si>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</si>
  <si>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</si>
  <si>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</si>
  <si>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</si>
  <si>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</si>
  <si>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</si>
  <si>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</si>
  <si>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</si>
  <si>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</si>
  <si>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</si>
  <si>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</si>
  <si>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</si>
  <si>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</si>
  <si>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</si>
  <si>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</si>
  <si>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</si>
  <si>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</si>
  <si>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</si>
  <si>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</si>
  <si>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</si>
  <si>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</si>
  <si>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</si>
  <si>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</si>
  <si>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</si>
  <si>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</si>
  <si>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</si>
  <si>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</si>
  <si>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</si>
  <si>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</si>
  <si>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</si>
  <si>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</si>
  <si>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</si>
  <si>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</si>
  <si>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</si>
  <si>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</si>
  <si>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</si>
  <si>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</si>
  <si>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</si>
  <si>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</si>
  <si>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</si>
  <si>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</si>
  <si>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</si>
  <si>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</si>
  <si>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</si>
  <si>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</si>
  <si>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</si>
  <si>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</si>
  <si>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</si>
  <si>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</si>
  <si>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</si>
  <si>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</si>
  <si>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</si>
  <si>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</si>
  <si>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</si>
  <si>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</si>
  <si>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</si>
  <si>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</si>
  <si>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</si>
  <si>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</si>
  <si>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</si>
  <si>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</si>
  <si>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</si>
  <si>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</si>
  <si>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</si>
  <si>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</si>
  <si>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</si>
  <si>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</si>
  <si>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</si>
  <si>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</si>
  <si>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</si>
  <si>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</si>
  <si>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</si>
  <si>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</si>
  <si>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</si>
  <si>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</si>
  <si>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</si>
  <si>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</si>
  <si>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</si>
  <si>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</si>
  <si>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</si>
  <si>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</si>
  <si>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</si>
  <si>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</si>
  <si>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</si>
  <si>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</si>
  <si>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</si>
  <si>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</si>
  <si>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</si>
  <si>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</si>
  <si>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</si>
  <si>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</si>
  <si>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</si>
  <si>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</si>
  <si>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</si>
  <si>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</si>
  <si>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</si>
  <si>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</si>
  <si>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</si>
  <si>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</si>
  <si>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</si>
  <si>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</si>
  <si>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</si>
  <si>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</si>
  <si>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</si>
  <si>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</si>
  <si>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</si>
  <si>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</si>
  <si>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</si>
  <si>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</si>
  <si>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</si>
  <si>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</si>
  <si>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</si>
  <si>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</si>
  <si>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</si>
  <si>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</si>
  <si>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</si>
  <si>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</si>
  <si>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</si>
  <si>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</si>
  <si>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</si>
  <si>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</si>
  <si>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</si>
  <si>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</si>
  <si>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</si>
  <si>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</si>
  <si>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</si>
  <si>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</si>
  <si>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</si>
  <si>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</si>
  <si>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</si>
  <si>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</si>
  <si>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</si>
  <si>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</si>
  <si>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</si>
  <si>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</si>
  <si>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</si>
  <si>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</si>
  <si>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</si>
  <si>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</si>
  <si>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</si>
  <si>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</si>
  <si>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</si>
  <si>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</si>
  <si>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</si>
  <si>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</si>
  <si>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</si>
  <si>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</si>
  <si>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</si>
  <si>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</si>
  <si>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</si>
  <si>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</si>
  <si>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</si>
  <si>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</si>
  <si>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</si>
  <si>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</si>
  <si>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</si>
  <si>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</si>
  <si>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</si>
  <si>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</si>
  <si>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</si>
  <si>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</si>
  <si>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</si>
  <si>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</si>
  <si>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</si>
  <si>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</si>
  <si>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</si>
  <si>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</si>
  <si>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</si>
  <si>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</si>
  <si>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</si>
  <si>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</si>
  <si>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</si>
  <si>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</si>
  <si>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</si>
  <si>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</si>
  <si>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</si>
  <si>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</si>
  <si>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</si>
  <si>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</si>
  <si>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</si>
  <si>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</si>
  <si>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</si>
  <si>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</si>
  <si>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</si>
  <si>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</si>
  <si>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</si>
  <si>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</si>
  <si>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</si>
  <si>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</si>
  <si>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</si>
  <si>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</si>
  <si>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</si>
  <si>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</si>
  <si>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</si>
  <si>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</si>
  <si>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</si>
  <si>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</si>
  <si>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</si>
  <si>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</si>
  <si>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</si>
  <si>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</si>
  <si>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</si>
  <si>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</si>
  <si>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</si>
  <si>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</si>
  <si>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</si>
  <si>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</si>
  <si>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</si>
  <si>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</si>
  <si>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</si>
  <si>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</si>
  <si>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</si>
  <si>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</si>
  <si>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</si>
  <si>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</si>
  <si>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</si>
  <si>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</si>
  <si>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</si>
  <si>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</si>
  <si>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</si>
  <si>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</si>
  <si>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</si>
  <si>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</si>
  <si>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</si>
  <si>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Доходы  районного бюджета муниципального образования Ирафский район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</si>
  <si>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</si>
  <si>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</si>
  <si>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</si>
  <si>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</si>
  <si>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</si>
  <si>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</si>
  <si>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</si>
  <si>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</si>
  <si>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</si>
  <si>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</si>
  <si>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</si>
  <si>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</si>
  <si>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</si>
  <si>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</si>
  <si>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</si>
  <si>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</si>
  <si>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</si>
  <si>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</si>
  <si>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</si>
  <si>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</si>
  <si>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</si>
  <si>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</si>
  <si>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</si>
  <si>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</si>
  <si>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</si>
  <si>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</si>
  <si>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</si>
  <si>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</si>
  <si>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</si>
  <si>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</si>
  <si>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</si>
  <si>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</si>
  <si>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</si>
  <si>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</si>
  <si>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</si>
  <si>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</si>
  <si>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</si>
  <si>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</si>
  <si>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</si>
  <si>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</si>
  <si>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</si>
  <si>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</si>
  <si>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</si>
  <si>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</si>
  <si>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</si>
  <si>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</si>
  <si>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</si>
  <si>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</si>
  <si>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</si>
  <si>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</si>
  <si>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</si>
  <si>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</si>
  <si>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</si>
  <si>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</si>
  <si>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</si>
  <si>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</si>
  <si>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ПРИЛОЖЕНИЕ 2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</si>
  <si>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</si>
  <si>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</si>
  <si>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</si>
  <si>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</si>
  <si>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</si>
  <si>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к решению Собрания представителей МО Ирафский  район от _________________№___</t>
  </si>
  <si>
    <t>ПРИЛОЖЕНИЕ 1</t>
  </si>
  <si>
    <t>изменения           (+/ -)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</si>
  <si>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</si>
  <si>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</si>
  <si>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</si>
  <si>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</si>
  <si>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</si>
  <si>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</si>
  <si>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</si>
  <si>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</si>
  <si>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</si>
  <si>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</si>
  <si>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</si>
  <si>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2 02 40000 000000150</t>
  </si>
  <si>
    <t>202 49999 05 0148 150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</si>
  <si>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</si>
  <si>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</si>
  <si>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</si>
  <si>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</si>
  <si>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 xml:space="preserve"> </t>
  </si>
  <si>
    <t>Межбюджетный трансферт на реализацию мероприятий по обеспечению продуктовыми наборами за счет средств республиканского бюджета</t>
  </si>
  <si>
    <t xml:space="preserve">  Межбюджетные трансферты, передаваемые бюджетам муниципальных районов  на проведение мероприятий по модернизации библиотек в части комплектования книжных фондов библиотек муниципальных образований</t>
  </si>
  <si>
    <t xml:space="preserve">к Решению Собрания представителей Ирафского  района "О районном бюджете муниципального образования Ирафский  район на 2022 год на плановый период 2023 и 2024 годов" </t>
  </si>
  <si>
    <t>2022 год (уточненная)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</si>
  <si>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</si>
  <si>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</si>
  <si>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на 2022 год и плановый период 2023 -2024 годов</t>
  </si>
  <si>
    <t>Прочие межбюджетные трансферты, передаваемые бюджетам муниципальных районов (фонд занятости)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</si>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</sst>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0" fillId="2" borderId="0" applyNumberFormat="0" applyBorder="0" applyAlignment="0" applyProtection="0"/>
    <xf numFmtId="0" fontId="50" fillId="3" borderId="0" applyNumberFormat="0" applyBorder="0" applyAlignment="0" applyProtection="0"/>
    <xf numFmtId="0" fontId="20" fillId="3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50" fillId="6" borderId="0" applyNumberFormat="0" applyBorder="0" applyAlignment="0" applyProtection="0"/>
    <xf numFmtId="0" fontId="20" fillId="7" borderId="0" applyNumberFormat="0" applyBorder="0" applyAlignment="0" applyProtection="0"/>
    <xf numFmtId="0" fontId="50" fillId="8" borderId="0" applyNumberFormat="0" applyBorder="0" applyAlignment="0" applyProtection="0"/>
    <xf numFmtId="0" fontId="20" fillId="9" borderId="0" applyNumberFormat="0" applyBorder="0" applyAlignment="0" applyProtection="0"/>
    <xf numFmtId="0" fontId="50" fillId="10" borderId="0" applyNumberFormat="0" applyBorder="0" applyAlignment="0" applyProtection="0"/>
    <xf numFmtId="0" fontId="20" fillId="11" borderId="0" applyNumberFormat="0" applyBorder="0" applyAlignment="0" applyProtection="0"/>
    <xf numFmtId="0" fontId="50" fillId="12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15" borderId="0" applyNumberFormat="0" applyBorder="0" applyAlignment="0" applyProtection="0"/>
    <xf numFmtId="0" fontId="20" fillId="5" borderId="0" applyNumberFormat="0" applyBorder="0" applyAlignment="0" applyProtection="0"/>
    <xf numFmtId="0" fontId="50" fillId="16" borderId="0" applyNumberFormat="0" applyBorder="0" applyAlignment="0" applyProtection="0"/>
    <xf numFmtId="0" fontId="20" fillId="11" borderId="0" applyNumberFormat="0" applyBorder="0" applyAlignment="0" applyProtection="0"/>
    <xf numFmtId="0" fontId="50" fillId="17" borderId="0" applyNumberFormat="0" applyBorder="0" applyAlignment="0" applyProtection="0"/>
    <xf numFmtId="0" fontId="20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20" borderId="0" applyNumberFormat="0" applyBorder="0" applyAlignment="0" applyProtection="0"/>
    <xf numFmtId="0" fontId="51" fillId="21" borderId="0" applyNumberFormat="0" applyBorder="0" applyAlignment="0" applyProtection="0"/>
    <xf numFmtId="0" fontId="21" fillId="13" borderId="0" applyNumberFormat="0" applyBorder="0" applyAlignment="0" applyProtection="0"/>
    <xf numFmtId="0" fontId="5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24" borderId="0" applyNumberFormat="0" applyBorder="0" applyAlignment="0" applyProtection="0"/>
    <xf numFmtId="0" fontId="51" fillId="25" borderId="0" applyNumberFormat="0" applyBorder="0" applyAlignment="0" applyProtection="0"/>
    <xf numFmtId="0" fontId="21" fillId="2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8" fontId="9" fillId="26" borderId="1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4" fontId="53" fillId="0" borderId="2">
      <alignment horizontal="right"/>
      <protection/>
    </xf>
    <xf numFmtId="0" fontId="53" fillId="0" borderId="3">
      <alignment horizontal="left" wrapText="1"/>
      <protection/>
    </xf>
    <xf numFmtId="0" fontId="54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5" fillId="0" borderId="6">
      <alignment/>
      <protection/>
    </xf>
    <xf numFmtId="0" fontId="53" fillId="0" borderId="7">
      <alignment/>
      <protection/>
    </xf>
    <xf numFmtId="0" fontId="55" fillId="0" borderId="7">
      <alignment/>
      <protection/>
    </xf>
    <xf numFmtId="0" fontId="54" fillId="0" borderId="7">
      <alignment/>
      <protection/>
    </xf>
    <xf numFmtId="0" fontId="53" fillId="0" borderId="8">
      <alignment horizontal="left" wrapText="1"/>
      <protection/>
    </xf>
    <xf numFmtId="0" fontId="53" fillId="0" borderId="9">
      <alignment horizontal="left" wrapText="1" indent="1"/>
      <protection/>
    </xf>
    <xf numFmtId="0" fontId="53" fillId="0" borderId="8">
      <alignment horizontal="left" wrapText="1" indent="2"/>
      <protection/>
    </xf>
    <xf numFmtId="0" fontId="53" fillId="0" borderId="10">
      <alignment horizontal="left" wrapText="1" indent="2"/>
      <protection/>
    </xf>
    <xf numFmtId="0" fontId="53" fillId="0" borderId="0">
      <alignment horizontal="center" wrapText="1"/>
      <protection/>
    </xf>
    <xf numFmtId="49" fontId="53" fillId="0" borderId="7">
      <alignment horizontal="left"/>
      <protection/>
    </xf>
    <xf numFmtId="49" fontId="53" fillId="0" borderId="11">
      <alignment horizontal="center" wrapText="1"/>
      <protection/>
    </xf>
    <xf numFmtId="49" fontId="53" fillId="0" borderId="11">
      <alignment horizontal="center" shrinkToFit="1"/>
      <protection/>
    </xf>
    <xf numFmtId="0" fontId="54" fillId="0" borderId="0">
      <alignment horizontal="center"/>
      <protection/>
    </xf>
    <xf numFmtId="49" fontId="53" fillId="0" borderId="12">
      <alignment horizontal="center" shrinkToFit="1"/>
      <protection/>
    </xf>
    <xf numFmtId="0" fontId="53" fillId="0" borderId="13">
      <alignment horizontal="left" wrapText="1"/>
      <protection/>
    </xf>
    <xf numFmtId="0" fontId="53" fillId="0" borderId="3">
      <alignment horizontal="left" wrapText="1" indent="1"/>
      <protection/>
    </xf>
    <xf numFmtId="0" fontId="53" fillId="0" borderId="13">
      <alignment horizontal="left" wrapText="1" indent="2"/>
      <protection/>
    </xf>
    <xf numFmtId="0" fontId="53" fillId="0" borderId="3">
      <alignment horizontal="left" wrapText="1" indent="2"/>
      <protection/>
    </xf>
    <xf numFmtId="0" fontId="55" fillId="0" borderId="14">
      <alignment/>
      <protection/>
    </xf>
    <xf numFmtId="0" fontId="55" fillId="0" borderId="15">
      <alignment/>
      <protection/>
    </xf>
    <xf numFmtId="0" fontId="54" fillId="0" borderId="16">
      <alignment horizontal="center" vertical="center" textRotation="90" wrapText="1"/>
      <protection/>
    </xf>
    <xf numFmtId="0" fontId="54" fillId="0" borderId="6">
      <alignment horizontal="center" vertical="center" textRotation="90" wrapText="1"/>
      <protection/>
    </xf>
    <xf numFmtId="0" fontId="53" fillId="0" borderId="0">
      <alignment vertical="center"/>
      <protection/>
    </xf>
    <xf numFmtId="0" fontId="54" fillId="0" borderId="7">
      <alignment horizontal="center" vertical="center" textRotation="90" wrapText="1"/>
      <protection/>
    </xf>
    <xf numFmtId="0" fontId="54" fillId="0" borderId="6">
      <alignment horizontal="center" vertical="center" textRotation="90"/>
      <protection/>
    </xf>
    <xf numFmtId="0" fontId="54" fillId="0" borderId="7">
      <alignment horizontal="center" vertical="center" textRotation="90"/>
      <protection/>
    </xf>
    <xf numFmtId="0" fontId="54" fillId="0" borderId="16">
      <alignment horizontal="center" vertical="center" textRotation="90"/>
      <protection/>
    </xf>
    <xf numFmtId="0" fontId="54" fillId="0" borderId="17">
      <alignment horizontal="center" vertical="center" textRotation="90"/>
      <protection/>
    </xf>
    <xf numFmtId="0" fontId="56" fillId="0" borderId="7">
      <alignment wrapText="1"/>
      <protection/>
    </xf>
    <xf numFmtId="0" fontId="56" fillId="0" borderId="6">
      <alignment wrapText="1"/>
      <protection/>
    </xf>
    <xf numFmtId="0" fontId="53" fillId="0" borderId="17">
      <alignment horizontal="center" vertical="top" wrapText="1"/>
      <protection/>
    </xf>
    <xf numFmtId="0" fontId="54" fillId="0" borderId="18">
      <alignment/>
      <protection/>
    </xf>
    <xf numFmtId="49" fontId="57" fillId="0" borderId="19">
      <alignment horizontal="left" vertical="center" wrapText="1"/>
      <protection/>
    </xf>
    <xf numFmtId="49" fontId="53" fillId="0" borderId="20">
      <alignment horizontal="left" vertical="center" wrapText="1" indent="2"/>
      <protection/>
    </xf>
    <xf numFmtId="49" fontId="53" fillId="0" borderId="10">
      <alignment horizontal="left" vertical="center" wrapText="1" indent="3"/>
      <protection/>
    </xf>
    <xf numFmtId="49" fontId="53" fillId="0" borderId="19">
      <alignment horizontal="left" vertical="center" wrapText="1" indent="3"/>
      <protection/>
    </xf>
    <xf numFmtId="49" fontId="53" fillId="0" borderId="21">
      <alignment horizontal="left" vertical="center" wrapText="1" indent="3"/>
      <protection/>
    </xf>
    <xf numFmtId="0" fontId="57" fillId="0" borderId="18">
      <alignment horizontal="left" vertical="center" wrapText="1"/>
      <protection/>
    </xf>
    <xf numFmtId="49" fontId="53" fillId="0" borderId="6">
      <alignment horizontal="left" vertical="center" wrapText="1" indent="3"/>
      <protection/>
    </xf>
    <xf numFmtId="49" fontId="53" fillId="0" borderId="0">
      <alignment horizontal="left" vertical="center" wrapText="1" indent="3"/>
      <protection/>
    </xf>
    <xf numFmtId="49" fontId="53" fillId="0" borderId="7">
      <alignment horizontal="left" vertical="center" wrapText="1" indent="3"/>
      <protection/>
    </xf>
    <xf numFmtId="49" fontId="57" fillId="0" borderId="18">
      <alignment horizontal="left" vertical="center" wrapText="1"/>
      <protection/>
    </xf>
    <xf numFmtId="0" fontId="53" fillId="0" borderId="19">
      <alignment horizontal="left" vertical="center" wrapText="1"/>
      <protection/>
    </xf>
    <xf numFmtId="0" fontId="53" fillId="0" borderId="21">
      <alignment horizontal="left" vertical="center" wrapText="1"/>
      <protection/>
    </xf>
    <xf numFmtId="49" fontId="53" fillId="0" borderId="19">
      <alignment horizontal="left" vertical="center" wrapText="1"/>
      <protection/>
    </xf>
    <xf numFmtId="49" fontId="53" fillId="0" borderId="21">
      <alignment horizontal="left" vertical="center" wrapText="1"/>
      <protection/>
    </xf>
    <xf numFmtId="49" fontId="54" fillId="0" borderId="22">
      <alignment horizontal="center"/>
      <protection/>
    </xf>
    <xf numFmtId="49" fontId="54" fillId="0" borderId="23">
      <alignment horizontal="center" vertical="center" wrapText="1"/>
      <protection/>
    </xf>
    <xf numFmtId="49" fontId="53" fillId="0" borderId="24">
      <alignment horizontal="center" vertical="center" wrapText="1"/>
      <protection/>
    </xf>
    <xf numFmtId="49" fontId="53" fillId="0" borderId="11">
      <alignment horizontal="center" vertical="center" wrapText="1"/>
      <protection/>
    </xf>
    <xf numFmtId="49" fontId="53" fillId="0" borderId="23">
      <alignment horizontal="center" vertical="center" wrapText="1"/>
      <protection/>
    </xf>
    <xf numFmtId="49" fontId="53" fillId="0" borderId="25">
      <alignment horizontal="center" vertical="center" wrapText="1"/>
      <protection/>
    </xf>
    <xf numFmtId="49" fontId="53" fillId="0" borderId="26">
      <alignment horizontal="center" vertical="center" wrapText="1"/>
      <protection/>
    </xf>
    <xf numFmtId="49" fontId="53" fillId="0" borderId="0">
      <alignment horizontal="center" vertical="center" wrapText="1"/>
      <protection/>
    </xf>
    <xf numFmtId="49" fontId="53" fillId="0" borderId="7">
      <alignment horizontal="center" vertical="center" wrapText="1"/>
      <protection/>
    </xf>
    <xf numFmtId="49" fontId="54" fillId="0" borderId="22">
      <alignment horizontal="center" vertical="center" wrapText="1"/>
      <protection/>
    </xf>
    <xf numFmtId="0" fontId="54" fillId="0" borderId="22">
      <alignment horizontal="center" vertical="center"/>
      <protection/>
    </xf>
    <xf numFmtId="0" fontId="53" fillId="0" borderId="24">
      <alignment horizontal="center" vertical="center"/>
      <protection/>
    </xf>
    <xf numFmtId="0" fontId="53" fillId="0" borderId="11">
      <alignment horizontal="center" vertical="center"/>
      <protection/>
    </xf>
    <xf numFmtId="0" fontId="53" fillId="0" borderId="23">
      <alignment horizontal="center" vertical="center"/>
      <protection/>
    </xf>
    <xf numFmtId="0" fontId="54" fillId="0" borderId="23">
      <alignment horizontal="center" vertical="center"/>
      <protection/>
    </xf>
    <xf numFmtId="0" fontId="53" fillId="0" borderId="25">
      <alignment horizontal="center" vertical="center"/>
      <protection/>
    </xf>
    <xf numFmtId="49" fontId="54" fillId="0" borderId="22">
      <alignment horizontal="center" vertical="center"/>
      <protection/>
    </xf>
    <xf numFmtId="49" fontId="53" fillId="0" borderId="24">
      <alignment horizontal="center" vertical="center"/>
      <protection/>
    </xf>
    <xf numFmtId="49" fontId="53" fillId="0" borderId="11">
      <alignment horizontal="center" vertical="center"/>
      <protection/>
    </xf>
    <xf numFmtId="49" fontId="53" fillId="0" borderId="23">
      <alignment horizontal="center" vertical="center"/>
      <protection/>
    </xf>
    <xf numFmtId="49" fontId="53" fillId="0" borderId="25">
      <alignment horizontal="center" vertical="center"/>
      <protection/>
    </xf>
    <xf numFmtId="49" fontId="53" fillId="0" borderId="17">
      <alignment horizontal="center" vertical="top" wrapText="1"/>
      <protection/>
    </xf>
    <xf numFmtId="0" fontId="53" fillId="0" borderId="14">
      <alignment/>
      <protection/>
    </xf>
    <xf numFmtId="4" fontId="53" fillId="0" borderId="27">
      <alignment horizontal="right"/>
      <protection/>
    </xf>
    <xf numFmtId="4" fontId="53" fillId="0" borderId="26">
      <alignment horizontal="right"/>
      <protection/>
    </xf>
    <xf numFmtId="4" fontId="53" fillId="0" borderId="0">
      <alignment horizontal="right" shrinkToFit="1"/>
      <protection/>
    </xf>
    <xf numFmtId="4" fontId="53" fillId="0" borderId="7">
      <alignment horizontal="right"/>
      <protection/>
    </xf>
    <xf numFmtId="49" fontId="53" fillId="0" borderId="7">
      <alignment horizontal="center"/>
      <protection/>
    </xf>
    <xf numFmtId="0" fontId="53" fillId="0" borderId="6">
      <alignment horizontal="center"/>
      <protection/>
    </xf>
    <xf numFmtId="0" fontId="53" fillId="0" borderId="6">
      <alignment/>
      <protection/>
    </xf>
    <xf numFmtId="0" fontId="53" fillId="0" borderId="7">
      <alignment horizontal="center"/>
      <protection/>
    </xf>
    <xf numFmtId="49" fontId="53" fillId="0" borderId="6">
      <alignment horizontal="center"/>
      <protection/>
    </xf>
    <xf numFmtId="49" fontId="53" fillId="0" borderId="0">
      <alignment horizontal="left"/>
      <protection/>
    </xf>
    <xf numFmtId="4" fontId="53" fillId="0" borderId="14">
      <alignment horizontal="right"/>
      <protection/>
    </xf>
    <xf numFmtId="0" fontId="53" fillId="0" borderId="17">
      <alignment horizontal="center" vertical="top"/>
      <protection/>
    </xf>
    <xf numFmtId="4" fontId="53" fillId="0" borderId="15">
      <alignment horizontal="right"/>
      <protection/>
    </xf>
    <xf numFmtId="4" fontId="53" fillId="0" borderId="28">
      <alignment horizontal="right"/>
      <protection/>
    </xf>
    <xf numFmtId="0" fontId="53" fillId="0" borderId="15">
      <alignment/>
      <protection/>
    </xf>
    <xf numFmtId="0" fontId="56" fillId="0" borderId="17">
      <alignment wrapText="1"/>
      <protection/>
    </xf>
    <xf numFmtId="0" fontId="52" fillId="0" borderId="29">
      <alignment/>
      <protection/>
    </xf>
    <xf numFmtId="0" fontId="55" fillId="27" borderId="0">
      <alignment/>
      <protection/>
    </xf>
    <xf numFmtId="0" fontId="54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3" fillId="0" borderId="0">
      <alignment horizontal="left"/>
      <protection/>
    </xf>
    <xf numFmtId="0" fontId="53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49" fontId="53" fillId="0" borderId="17">
      <alignment horizontal="center" vertical="center" wrapText="1"/>
      <protection/>
    </xf>
    <xf numFmtId="0" fontId="53" fillId="0" borderId="30">
      <alignment horizontal="left" wrapText="1"/>
      <protection/>
    </xf>
    <xf numFmtId="0" fontId="53" fillId="0" borderId="8">
      <alignment horizontal="left" wrapText="1" indent="1"/>
      <protection/>
    </xf>
    <xf numFmtId="0" fontId="53" fillId="0" borderId="31">
      <alignment horizontal="left" wrapText="1" indent="2"/>
      <protection/>
    </xf>
    <xf numFmtId="0" fontId="52" fillId="0" borderId="0">
      <alignment/>
      <protection/>
    </xf>
    <xf numFmtId="0" fontId="9" fillId="0" borderId="1">
      <alignment vertical="top" wrapText="1"/>
      <protection/>
    </xf>
    <xf numFmtId="0" fontId="60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3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3" fillId="0" borderId="22">
      <alignment horizontal="center" wrapText="1"/>
      <protection/>
    </xf>
    <xf numFmtId="49" fontId="53" fillId="0" borderId="24">
      <alignment horizontal="center" wrapText="1"/>
      <protection/>
    </xf>
    <xf numFmtId="49" fontId="53" fillId="0" borderId="23">
      <alignment horizontal="center"/>
      <protection/>
    </xf>
    <xf numFmtId="0" fontId="55" fillId="0" borderId="0">
      <alignment/>
      <protection/>
    </xf>
    <xf numFmtId="0" fontId="53" fillId="0" borderId="26">
      <alignment/>
      <protection/>
    </xf>
    <xf numFmtId="49" fontId="53" fillId="0" borderId="6">
      <alignment/>
      <protection/>
    </xf>
    <xf numFmtId="49" fontId="53" fillId="0" borderId="0">
      <alignment/>
      <protection/>
    </xf>
    <xf numFmtId="49" fontId="53" fillId="0" borderId="32">
      <alignment horizontal="center"/>
      <protection/>
    </xf>
    <xf numFmtId="49" fontId="53" fillId="0" borderId="14">
      <alignment horizontal="center"/>
      <protection/>
    </xf>
    <xf numFmtId="49" fontId="53" fillId="0" borderId="17">
      <alignment horizontal="center"/>
      <protection/>
    </xf>
    <xf numFmtId="49" fontId="53" fillId="0" borderId="27">
      <alignment horizontal="center" vertical="center" wrapText="1"/>
      <protection/>
    </xf>
    <xf numFmtId="4" fontId="53" fillId="0" borderId="17">
      <alignment horizontal="right"/>
      <protection/>
    </xf>
    <xf numFmtId="0" fontId="53" fillId="28" borderId="26">
      <alignment/>
      <protection/>
    </xf>
    <xf numFmtId="0" fontId="53" fillId="28" borderId="0">
      <alignment/>
      <protection/>
    </xf>
    <xf numFmtId="0" fontId="61" fillId="0" borderId="0">
      <alignment horizontal="center" wrapText="1"/>
      <protection/>
    </xf>
    <xf numFmtId="0" fontId="53" fillId="0" borderId="0">
      <alignment horizontal="center"/>
      <protection/>
    </xf>
    <xf numFmtId="0" fontId="53" fillId="0" borderId="7">
      <alignment wrapText="1"/>
      <protection/>
    </xf>
    <xf numFmtId="49" fontId="8" fillId="0" borderId="1">
      <alignment horizontal="center"/>
      <protection/>
    </xf>
    <xf numFmtId="0" fontId="53" fillId="0" borderId="33">
      <alignment wrapText="1"/>
      <protection/>
    </xf>
    <xf numFmtId="49" fontId="8" fillId="0" borderId="1">
      <alignment horizontal="center"/>
      <protection/>
    </xf>
    <xf numFmtId="0" fontId="62" fillId="0" borderId="34">
      <alignment/>
      <protection/>
    </xf>
    <xf numFmtId="49" fontId="63" fillId="0" borderId="35">
      <alignment horizontal="right"/>
      <protection/>
    </xf>
    <xf numFmtId="0" fontId="53" fillId="0" borderId="35">
      <alignment horizontal="right"/>
      <protection/>
    </xf>
    <xf numFmtId="0" fontId="62" fillId="0" borderId="7">
      <alignment/>
      <protection/>
    </xf>
    <xf numFmtId="0" fontId="52" fillId="0" borderId="26">
      <alignment/>
      <protection/>
    </xf>
    <xf numFmtId="49" fontId="53" fillId="0" borderId="17">
      <alignment horizontal="center" wrapText="1"/>
      <protection/>
    </xf>
    <xf numFmtId="0" fontId="53" fillId="0" borderId="27">
      <alignment horizontal="center"/>
      <protection/>
    </xf>
    <xf numFmtId="49" fontId="55" fillId="0" borderId="36">
      <alignment horizontal="center"/>
      <protection/>
    </xf>
    <xf numFmtId="199" fontId="53" fillId="0" borderId="4">
      <alignment horizontal="center"/>
      <protection/>
    </xf>
    <xf numFmtId="0" fontId="53" fillId="0" borderId="37">
      <alignment horizontal="center"/>
      <protection/>
    </xf>
    <xf numFmtId="49" fontId="53" fillId="0" borderId="5">
      <alignment horizontal="center"/>
      <protection/>
    </xf>
    <xf numFmtId="4" fontId="53" fillId="0" borderId="17">
      <alignment horizontal="right"/>
      <protection/>
    </xf>
    <xf numFmtId="49" fontId="53" fillId="0" borderId="4">
      <alignment horizontal="center"/>
      <protection/>
    </xf>
    <xf numFmtId="0" fontId="53" fillId="0" borderId="4">
      <alignment horizontal="center"/>
      <protection/>
    </xf>
    <xf numFmtId="49" fontId="53" fillId="0" borderId="38">
      <alignment horizontal="center"/>
      <protection/>
    </xf>
    <xf numFmtId="0" fontId="62" fillId="0" borderId="0">
      <alignment/>
      <protection/>
    </xf>
    <xf numFmtId="0" fontId="55" fillId="0" borderId="39">
      <alignment/>
      <protection/>
    </xf>
    <xf numFmtId="0" fontId="55" fillId="0" borderId="29">
      <alignment/>
      <protection/>
    </xf>
    <xf numFmtId="4" fontId="53" fillId="0" borderId="31">
      <alignment horizontal="right"/>
      <protection/>
    </xf>
    <xf numFmtId="49" fontId="53" fillId="0" borderId="15">
      <alignment horizontal="center"/>
      <protection/>
    </xf>
    <xf numFmtId="0" fontId="53" fillId="0" borderId="40">
      <alignment horizontal="left" wrapText="1"/>
      <protection/>
    </xf>
    <xf numFmtId="0" fontId="53" fillId="0" borderId="13">
      <alignment horizontal="left" wrapText="1" indent="1"/>
      <protection/>
    </xf>
    <xf numFmtId="0" fontId="53" fillId="0" borderId="4">
      <alignment horizontal="left" wrapText="1" indent="2"/>
      <protection/>
    </xf>
    <xf numFmtId="0" fontId="53" fillId="28" borderId="41">
      <alignment/>
      <protection/>
    </xf>
    <xf numFmtId="0" fontId="61" fillId="0" borderId="0">
      <alignment horizontal="left" wrapText="1"/>
      <protection/>
    </xf>
    <xf numFmtId="49" fontId="55" fillId="0" borderId="0">
      <alignment/>
      <protection/>
    </xf>
    <xf numFmtId="0" fontId="53" fillId="0" borderId="0">
      <alignment horizontal="right"/>
      <protection/>
    </xf>
    <xf numFmtId="49" fontId="53" fillId="0" borderId="0">
      <alignment horizontal="right"/>
      <protection/>
    </xf>
    <xf numFmtId="0" fontId="53" fillId="0" borderId="0">
      <alignment horizontal="left" wrapText="1"/>
      <protection/>
    </xf>
    <xf numFmtId="0" fontId="53" fillId="0" borderId="7">
      <alignment horizontal="left"/>
      <protection/>
    </xf>
    <xf numFmtId="0" fontId="53" fillId="0" borderId="9">
      <alignment horizontal="left" wrapText="1"/>
      <protection/>
    </xf>
    <xf numFmtId="0" fontId="53" fillId="0" borderId="33">
      <alignment/>
      <protection/>
    </xf>
    <xf numFmtId="0" fontId="54" fillId="0" borderId="42">
      <alignment horizontal="left" wrapText="1"/>
      <protection/>
    </xf>
    <xf numFmtId="0" fontId="53" fillId="0" borderId="43">
      <alignment horizontal="left" wrapText="1" indent="2"/>
      <protection/>
    </xf>
    <xf numFmtId="49" fontId="53" fillId="0" borderId="0">
      <alignment horizontal="center" wrapText="1"/>
      <protection/>
    </xf>
    <xf numFmtId="49" fontId="53" fillId="0" borderId="23">
      <alignment horizontal="center" wrapText="1"/>
      <protection/>
    </xf>
    <xf numFmtId="0" fontId="53" fillId="0" borderId="44">
      <alignment/>
      <protection/>
    </xf>
    <xf numFmtId="0" fontId="53" fillId="0" borderId="45">
      <alignment horizontal="center" wrapText="1"/>
      <protection/>
    </xf>
    <xf numFmtId="49" fontId="53" fillId="0" borderId="11">
      <alignment horizontal="center"/>
      <protection/>
    </xf>
    <xf numFmtId="0" fontId="55" fillId="0" borderId="26">
      <alignment/>
      <protection/>
    </xf>
    <xf numFmtId="49" fontId="53" fillId="0" borderId="0">
      <alignment horizontal="center"/>
      <protection/>
    </xf>
    <xf numFmtId="49" fontId="53" fillId="0" borderId="32">
      <alignment horizontal="center" wrapText="1"/>
      <protection/>
    </xf>
    <xf numFmtId="49" fontId="53" fillId="0" borderId="46">
      <alignment horizontal="center" wrapText="1"/>
      <protection/>
    </xf>
    <xf numFmtId="49" fontId="53" fillId="0" borderId="12">
      <alignment horizontal="center"/>
      <protection/>
    </xf>
    <xf numFmtId="49" fontId="53" fillId="0" borderId="7">
      <alignment/>
      <protection/>
    </xf>
    <xf numFmtId="4" fontId="53" fillId="0" borderId="12">
      <alignment horizontal="right"/>
      <protection/>
    </xf>
    <xf numFmtId="4" fontId="53" fillId="0" borderId="32">
      <alignment horizontal="right"/>
      <protection/>
    </xf>
    <xf numFmtId="4" fontId="53" fillId="0" borderId="43">
      <alignment horizontal="right"/>
      <protection/>
    </xf>
    <xf numFmtId="49" fontId="53" fillId="0" borderId="31">
      <alignment horizontal="center"/>
      <protection/>
    </xf>
    <xf numFmtId="0" fontId="51" fillId="29" borderId="0" applyNumberFormat="0" applyBorder="0" applyAlignment="0" applyProtection="0"/>
    <xf numFmtId="0" fontId="21" fillId="30" borderId="0" applyNumberFormat="0" applyBorder="0" applyAlignment="0" applyProtection="0"/>
    <xf numFmtId="0" fontId="51" fillId="31" borderId="0" applyNumberFormat="0" applyBorder="0" applyAlignment="0" applyProtection="0"/>
    <xf numFmtId="0" fontId="2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34" borderId="0" applyNumberFormat="0" applyBorder="0" applyAlignment="0" applyProtection="0"/>
    <xf numFmtId="0" fontId="51" fillId="35" borderId="0" applyNumberFormat="0" applyBorder="0" applyAlignment="0" applyProtection="0"/>
    <xf numFmtId="0" fontId="21" fillId="22" borderId="0" applyNumberFormat="0" applyBorder="0" applyAlignment="0" applyProtection="0"/>
    <xf numFmtId="0" fontId="51" fillId="36" borderId="0" applyNumberFormat="0" applyBorder="0" applyAlignment="0" applyProtection="0"/>
    <xf numFmtId="0" fontId="21" fillId="24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64" fillId="39" borderId="47" applyNumberFormat="0" applyAlignment="0" applyProtection="0"/>
    <xf numFmtId="0" fontId="22" fillId="9" borderId="48" applyNumberFormat="0" applyAlignment="0" applyProtection="0"/>
    <xf numFmtId="0" fontId="65" fillId="40" borderId="49" applyNumberFormat="0" applyAlignment="0" applyProtection="0"/>
    <xf numFmtId="0" fontId="23" fillId="41" borderId="50" applyNumberFormat="0" applyAlignment="0" applyProtection="0"/>
    <xf numFmtId="0" fontId="66" fillId="40" borderId="47" applyNumberFormat="0" applyAlignment="0" applyProtection="0"/>
    <xf numFmtId="0" fontId="24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51" applyNumberFormat="0" applyFill="0" applyAlignment="0" applyProtection="0"/>
    <xf numFmtId="0" fontId="25" fillId="0" borderId="52" applyNumberFormat="0" applyFill="0" applyAlignment="0" applyProtection="0"/>
    <xf numFmtId="0" fontId="68" fillId="0" borderId="53" applyNumberFormat="0" applyFill="0" applyAlignment="0" applyProtection="0"/>
    <xf numFmtId="0" fontId="26" fillId="0" borderId="54" applyNumberFormat="0" applyFill="0" applyAlignment="0" applyProtection="0"/>
    <xf numFmtId="0" fontId="69" fillId="0" borderId="55" applyNumberFormat="0" applyFill="0" applyAlignment="0" applyProtection="0"/>
    <xf numFmtId="0" fontId="27" fillId="0" borderId="56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57" applyNumberFormat="0" applyFill="0" applyAlignment="0" applyProtection="0"/>
    <xf numFmtId="0" fontId="28" fillId="0" borderId="58" applyNumberFormat="0" applyFill="0" applyAlignment="0" applyProtection="0"/>
    <xf numFmtId="0" fontId="71" fillId="42" borderId="59" applyNumberFormat="0" applyAlignment="0" applyProtection="0"/>
    <xf numFmtId="0" fontId="29" fillId="43" borderId="60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2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7" fillId="47" borderId="62" applyNumberFormat="0" applyFont="0" applyAlignment="0" applyProtection="0"/>
    <xf numFmtId="9" fontId="0" fillId="0" borderId="0" applyFont="0" applyFill="0" applyBorder="0" applyAlignment="0" applyProtection="0"/>
    <xf numFmtId="0" fontId="76" fillId="0" borderId="63" applyNumberFormat="0" applyFill="0" applyAlignment="0" applyProtection="0"/>
    <xf numFmtId="0" fontId="34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48" borderId="0" applyNumberFormat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5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9" fillId="50" borderId="66" xfId="0" applyFont="1" applyFill="1" applyBorder="1" applyAlignment="1">
      <alignment horizontal="left" vertical="center"/>
    </xf>
    <xf numFmtId="0" fontId="79" fillId="50" borderId="66" xfId="0" applyFont="1" applyFill="1" applyBorder="1" applyAlignment="1">
      <alignment horizontal="left" vertical="center" wrapText="1"/>
    </xf>
    <xf numFmtId="0" fontId="80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6" fillId="50" borderId="66" xfId="271" applyFont="1" applyFill="1" applyBorder="1" applyAlignment="1">
      <alignment horizontal="left"/>
      <protection/>
    </xf>
    <xf numFmtId="0" fontId="15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80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80" fillId="0" borderId="17" xfId="174" applyFont="1" applyAlignment="1" applyProtection="1">
      <alignment horizontal="center" wrapText="1"/>
      <protection/>
    </xf>
    <xf numFmtId="0" fontId="80" fillId="0" borderId="67" xfId="158" applyNumberFormat="1" applyFont="1" applyBorder="1" applyAlignment="1" applyProtection="1">
      <alignment horizontal="left" wrapText="1"/>
      <protection/>
    </xf>
    <xf numFmtId="0" fontId="80" fillId="0" borderId="26" xfId="169" applyNumberFormat="1" applyFont="1" applyAlignment="1" applyProtection="1">
      <alignment wrapText="1"/>
      <protection/>
    </xf>
    <xf numFmtId="0" fontId="80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80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80" fillId="49" borderId="12" xfId="174" applyFont="1" applyFill="1" applyBorder="1" applyAlignment="1" applyProtection="1">
      <alignment horizontal="center" wrapText="1"/>
      <protection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80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80" fillId="49" borderId="72" xfId="158" applyNumberFormat="1" applyFont="1" applyFill="1" applyBorder="1" applyAlignment="1" applyProtection="1">
      <alignment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80" fillId="49" borderId="68" xfId="158" applyNumberFormat="1" applyFont="1" applyFill="1" applyBorder="1" applyAlignment="1" applyProtection="1">
      <alignment horizontal="left" wrapText="1"/>
      <protection/>
    </xf>
    <xf numFmtId="49" fontId="81" fillId="49" borderId="74" xfId="174" applyFont="1" applyFill="1" applyBorder="1" applyAlignment="1" applyProtection="1">
      <alignment horizontal="center" wrapText="1"/>
      <protection/>
    </xf>
    <xf numFmtId="0" fontId="3" fillId="0" borderId="0" xfId="273" applyFont="1" applyAlignment="1" applyProtection="1">
      <alignment wrapText="1"/>
      <protection locked="0"/>
    </xf>
    <xf numFmtId="0" fontId="17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6" fillId="0" borderId="66" xfId="155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>
      <alignment horizontal="center" wrapText="1"/>
    </xf>
    <xf numFmtId="49" fontId="82" fillId="49" borderId="17" xfId="174" applyFont="1" applyFill="1" applyAlignment="1" applyProtection="1">
      <alignment horizontal="center" wrapText="1"/>
      <protection/>
    </xf>
    <xf numFmtId="0" fontId="82" fillId="49" borderId="67" xfId="158" applyNumberFormat="1" applyFont="1" applyFill="1" applyBorder="1" applyAlignment="1" applyProtection="1">
      <alignment wrapText="1"/>
      <protection/>
    </xf>
    <xf numFmtId="0" fontId="19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3" fillId="49" borderId="75" xfId="272" applyFont="1" applyFill="1" applyBorder="1" applyAlignment="1">
      <alignment horizontal="left" wrapText="1"/>
      <protection/>
    </xf>
    <xf numFmtId="0" fontId="5" fillId="49" borderId="75" xfId="272" applyFont="1" applyFill="1" applyBorder="1" applyAlignment="1">
      <alignment horizontal="left" wrapText="1"/>
      <protection/>
    </xf>
    <xf numFmtId="0" fontId="83" fillId="0" borderId="0" xfId="0" applyFont="1" applyAlignment="1">
      <alignment/>
    </xf>
    <xf numFmtId="188" fontId="7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202" applyNumberFormat="1" applyFont="1" applyFill="1" applyBorder="1" applyAlignment="1" applyProtection="1">
      <alignment horizontal="right" wrapText="1"/>
      <protection/>
    </xf>
    <xf numFmtId="188" fontId="5" fillId="0" borderId="66" xfId="0" applyNumberFormat="1" applyFont="1" applyFill="1" applyBorder="1" applyAlignment="1">
      <alignment horizontal="right"/>
    </xf>
    <xf numFmtId="188" fontId="5" fillId="50" borderId="66" xfId="271" applyNumberFormat="1" applyFont="1" applyFill="1" applyBorder="1" applyAlignment="1">
      <alignment horizontal="right" vertical="center" wrapText="1"/>
      <protection/>
    </xf>
    <xf numFmtId="188" fontId="7" fillId="0" borderId="66" xfId="0" applyNumberFormat="1" applyFont="1" applyFill="1" applyBorder="1" applyAlignment="1">
      <alignment horizontal="right"/>
    </xf>
    <xf numFmtId="188" fontId="7" fillId="0" borderId="66" xfId="158" applyNumberFormat="1" applyFont="1" applyFill="1" applyBorder="1" applyAlignment="1" applyProtection="1">
      <alignment horizontal="right" wrapText="1"/>
      <protection/>
    </xf>
    <xf numFmtId="188" fontId="5" fillId="50" borderId="66" xfId="0" applyNumberFormat="1" applyFont="1" applyFill="1" applyBorder="1" applyAlignment="1">
      <alignment/>
    </xf>
    <xf numFmtId="188" fontId="5" fillId="0" borderId="66" xfId="158" applyNumberFormat="1" applyFont="1" applyFill="1" applyBorder="1" applyAlignment="1" applyProtection="1">
      <alignment horizontal="right" wrapText="1"/>
      <protection/>
    </xf>
    <xf numFmtId="0" fontId="5" fillId="0" borderId="70" xfId="272" applyFont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8" xfId="271" applyFont="1" applyFill="1" applyBorder="1" applyAlignment="1">
      <alignment horizontal="center" vertical="top" wrapText="1"/>
      <protection/>
    </xf>
    <xf numFmtId="0" fontId="4" fillId="49" borderId="79" xfId="271" applyFont="1" applyFill="1" applyBorder="1" applyAlignment="1">
      <alignment horizontal="center" vertical="center" wrapText="1"/>
      <protection/>
    </xf>
    <xf numFmtId="0" fontId="4" fillId="49" borderId="80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0" fillId="49" borderId="77" xfId="271" applyFont="1" applyFill="1" applyBorder="1" applyAlignment="1">
      <alignment horizontal="center" vertical="center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7" fillId="0" borderId="0" xfId="15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49" fontId="80" fillId="0" borderId="66" xfId="155" applyFont="1" applyFill="1" applyBorder="1" applyAlignment="1" applyProtection="1">
      <alignment horizontal="center" vertical="center" wrapText="1"/>
      <protection/>
    </xf>
    <xf numFmtId="0" fontId="13" fillId="0" borderId="0" xfId="153" applyNumberFormat="1" applyFont="1" applyAlignment="1" applyProtection="1">
      <alignment horizontal="center" wrapText="1"/>
      <protection/>
    </xf>
    <xf numFmtId="49" fontId="80" fillId="0" borderId="66" xfId="155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103" t="s">
        <v>104</v>
      </c>
      <c r="D1" s="103"/>
      <c r="E1" s="103"/>
    </row>
    <row r="2" spans="3:5" ht="12.75" customHeight="1">
      <c r="C2" s="105" t="s">
        <v>23</v>
      </c>
      <c r="D2" s="105"/>
      <c r="E2" s="105"/>
    </row>
    <row r="3" spans="3:5" ht="12.75">
      <c r="C3" s="105"/>
      <c r="D3" s="105"/>
      <c r="E3" s="105"/>
    </row>
    <row r="4" spans="3:5" ht="12.75">
      <c r="C4" s="105"/>
      <c r="D4" s="105"/>
      <c r="E4" s="105"/>
    </row>
    <row r="5" spans="3:5" ht="12.75">
      <c r="C5" s="105"/>
      <c r="D5" s="105"/>
      <c r="E5" s="105"/>
    </row>
    <row r="6" spans="3:5" ht="73.5" customHeight="1">
      <c r="C6" s="105"/>
      <c r="D6" s="105"/>
      <c r="E6" s="105"/>
    </row>
    <row r="7" spans="2:3" ht="12.75" customHeight="1">
      <c r="B7" s="104" t="s">
        <v>216</v>
      </c>
      <c r="C7" s="104"/>
    </row>
    <row r="8" spans="2:3" ht="12.75" customHeight="1">
      <c r="B8" s="104"/>
      <c r="C8" s="104"/>
    </row>
    <row r="9" spans="2:3" ht="48" customHeight="1">
      <c r="B9" s="104"/>
      <c r="C9" s="104"/>
    </row>
    <row r="10" ht="30.75" customHeight="1" thickBot="1"/>
    <row r="11" spans="1:5" ht="13.5" customHeight="1" thickBot="1">
      <c r="A11" s="95" t="s">
        <v>31</v>
      </c>
      <c r="B11" s="97" t="s">
        <v>32</v>
      </c>
      <c r="C11" s="95" t="s">
        <v>33</v>
      </c>
      <c r="D11" s="99" t="s">
        <v>34</v>
      </c>
      <c r="E11" s="100"/>
    </row>
    <row r="12" spans="1:5" ht="13.5" customHeight="1" thickBot="1">
      <c r="A12" s="96"/>
      <c r="B12" s="98"/>
      <c r="C12" s="96"/>
      <c r="D12" s="95" t="s">
        <v>35</v>
      </c>
      <c r="E12" s="95" t="s">
        <v>36</v>
      </c>
    </row>
    <row r="13" spans="1:5" ht="68.25" customHeight="1" thickBot="1">
      <c r="A13" s="96"/>
      <c r="B13" s="3" t="s">
        <v>37</v>
      </c>
      <c r="C13" s="96"/>
      <c r="D13" s="101"/>
      <c r="E13" s="102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91" t="s">
        <v>38</v>
      </c>
      <c r="B15" s="91" t="s">
        <v>39</v>
      </c>
      <c r="C15" s="92"/>
      <c r="D15" s="92"/>
      <c r="E15" s="92"/>
    </row>
    <row r="16" spans="1:5" ht="12.75" customHeight="1">
      <c r="A16" s="91"/>
      <c r="B16" s="91"/>
      <c r="C16" s="92"/>
      <c r="D16" s="92"/>
      <c r="E16" s="92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92" t="s">
        <v>89</v>
      </c>
      <c r="C32" s="92">
        <v>100</v>
      </c>
      <c r="D32" s="92"/>
      <c r="E32" s="92">
        <v>100</v>
      </c>
    </row>
    <row r="33" spans="1:5" ht="26.25" customHeight="1">
      <c r="A33" s="5" t="s">
        <v>151</v>
      </c>
      <c r="B33" s="92"/>
      <c r="C33" s="92"/>
      <c r="D33" s="92"/>
      <c r="E33" s="92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41.75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67.75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63">
      <c r="A104" s="7" t="s">
        <v>211</v>
      </c>
      <c r="B104" s="19" t="s">
        <v>52</v>
      </c>
      <c r="C104" s="92">
        <v>100</v>
      </c>
      <c r="D104" s="92">
        <v>100</v>
      </c>
      <c r="E104" s="91"/>
    </row>
    <row r="105" spans="1:5" ht="63">
      <c r="A105" s="8" t="s">
        <v>212</v>
      </c>
      <c r="B105" s="8" t="s">
        <v>78</v>
      </c>
      <c r="C105" s="92"/>
      <c r="D105" s="92"/>
      <c r="E105" s="91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92" t="s">
        <v>73</v>
      </c>
      <c r="B108" s="92" t="s">
        <v>78</v>
      </c>
      <c r="C108" s="92">
        <v>100</v>
      </c>
      <c r="D108" s="92">
        <v>100</v>
      </c>
      <c r="E108" s="91"/>
    </row>
    <row r="109" spans="1:5" ht="53.25" customHeight="1">
      <c r="A109" s="92"/>
      <c r="B109" s="92"/>
      <c r="C109" s="92"/>
      <c r="D109" s="92"/>
      <c r="E109" s="91"/>
    </row>
    <row r="110" spans="1:5" ht="12.75" customHeight="1">
      <c r="A110" s="93" t="s">
        <v>74</v>
      </c>
      <c r="B110" s="93" t="s">
        <v>95</v>
      </c>
      <c r="C110" s="10"/>
      <c r="D110" s="10"/>
      <c r="E110" s="10"/>
    </row>
    <row r="111" spans="1:5" ht="54.75" customHeight="1">
      <c r="A111" s="94"/>
      <c r="B111" s="94"/>
      <c r="C111" s="10">
        <v>100</v>
      </c>
      <c r="D111" s="10"/>
      <c r="E111" s="10">
        <v>100</v>
      </c>
    </row>
  </sheetData>
  <sheetProtection/>
  <mergeCells count="28">
    <mergeCell ref="D104:D105"/>
    <mergeCell ref="E104:E105"/>
    <mergeCell ref="A108:A109"/>
    <mergeCell ref="B108:B109"/>
    <mergeCell ref="C108:C109"/>
    <mergeCell ref="D108:D109"/>
    <mergeCell ref="E108:E109"/>
    <mergeCell ref="E32:E33"/>
    <mergeCell ref="D15:D16"/>
    <mergeCell ref="E15:E16"/>
    <mergeCell ref="D32:D33"/>
    <mergeCell ref="C1:E1"/>
    <mergeCell ref="B7:C9"/>
    <mergeCell ref="C2:E6"/>
    <mergeCell ref="A11:A13"/>
    <mergeCell ref="B11:B12"/>
    <mergeCell ref="C11:C13"/>
    <mergeCell ref="D11:E11"/>
    <mergeCell ref="D12:D13"/>
    <mergeCell ref="E12:E13"/>
    <mergeCell ref="A15:A16"/>
    <mergeCell ref="B15:B16"/>
    <mergeCell ref="C15:C16"/>
    <mergeCell ref="C32:C33"/>
    <mergeCell ref="B32:B33"/>
    <mergeCell ref="A110:A111"/>
    <mergeCell ref="B110:B111"/>
    <mergeCell ref="C104:C10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70" zoomScaleSheetLayoutView="70" workbookViewId="0" topLeftCell="A1">
      <selection activeCell="A6" sqref="A6:E6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107" t="s">
        <v>293</v>
      </c>
      <c r="D1" s="107"/>
      <c r="E1" s="107"/>
      <c r="F1" s="70"/>
    </row>
    <row r="2" spans="3:6" ht="33" customHeight="1">
      <c r="C2" s="106" t="s">
        <v>292</v>
      </c>
      <c r="D2" s="106"/>
      <c r="E2" s="106"/>
      <c r="F2" s="69"/>
    </row>
    <row r="3" spans="1:5" ht="27" customHeight="1">
      <c r="A3" s="21"/>
      <c r="B3" s="57"/>
      <c r="C3" s="108" t="s">
        <v>286</v>
      </c>
      <c r="D3" s="108"/>
      <c r="E3" s="108"/>
    </row>
    <row r="4" spans="1:5" ht="89.25" customHeight="1">
      <c r="A4" s="21"/>
      <c r="B4" s="58"/>
      <c r="C4" s="112" t="s">
        <v>315</v>
      </c>
      <c r="D4" s="112"/>
      <c r="E4" s="112"/>
    </row>
    <row r="5" spans="1:5" ht="34.5" customHeight="1">
      <c r="A5" s="110" t="s">
        <v>229</v>
      </c>
      <c r="B5" s="110"/>
      <c r="C5" s="110"/>
      <c r="D5" s="110"/>
      <c r="E5" s="110"/>
    </row>
    <row r="6" spans="1:5" ht="22.5" customHeight="1">
      <c r="A6" s="110" t="s">
        <v>319</v>
      </c>
      <c r="B6" s="110"/>
      <c r="C6" s="110"/>
      <c r="D6" s="110"/>
      <c r="E6" s="110"/>
    </row>
    <row r="7" spans="1:5" ht="15.75">
      <c r="A7" s="20"/>
      <c r="B7" s="22"/>
      <c r="C7" s="71" t="s">
        <v>295</v>
      </c>
      <c r="E7" s="71" t="s">
        <v>295</v>
      </c>
    </row>
    <row r="8" spans="1:5" ht="12.75" customHeight="1">
      <c r="A8" s="111" t="s">
        <v>18</v>
      </c>
      <c r="B8" s="111" t="s">
        <v>117</v>
      </c>
      <c r="C8" s="109" t="s">
        <v>140</v>
      </c>
      <c r="D8" s="109"/>
      <c r="E8" s="109"/>
    </row>
    <row r="9" spans="1:5" ht="37.5" customHeight="1">
      <c r="A9" s="111"/>
      <c r="B9" s="111"/>
      <c r="C9" s="72" t="s">
        <v>316</v>
      </c>
      <c r="D9" s="73" t="s">
        <v>294</v>
      </c>
      <c r="E9" s="72" t="s">
        <v>316</v>
      </c>
    </row>
    <row r="10" spans="1:6" ht="15.75">
      <c r="A10" s="63" t="s">
        <v>122</v>
      </c>
      <c r="B10" s="64" t="s">
        <v>278</v>
      </c>
      <c r="C10" s="35">
        <f>C11+C35</f>
        <v>499133.55000000005</v>
      </c>
      <c r="D10" s="77">
        <f>E10-C10</f>
        <v>8941.199999999953</v>
      </c>
      <c r="E10" s="35">
        <f>E11+E35</f>
        <v>508074.75</v>
      </c>
      <c r="F10" s="59"/>
    </row>
    <row r="11" spans="1:5" ht="21" customHeight="1">
      <c r="A11" s="65" t="s">
        <v>259</v>
      </c>
      <c r="B11" s="66" t="s">
        <v>279</v>
      </c>
      <c r="C11" s="35">
        <f>C13+C15+C17+C22+C26+C27+C28+C29+C30+C31+C32+C33+C34</f>
        <v>109354.95</v>
      </c>
      <c r="D11" s="35">
        <f aca="true" t="shared" si="0" ref="D11:D61">E11-C11</f>
        <v>35.5</v>
      </c>
      <c r="E11" s="35">
        <f>E13+E15+E17+E22+E26+E27+E28+E29+E30+E31+E32+E33+E34</f>
        <v>109390.45</v>
      </c>
    </row>
    <row r="12" spans="1:5" ht="21" customHeight="1">
      <c r="A12" s="60"/>
      <c r="B12" s="61" t="s">
        <v>280</v>
      </c>
      <c r="C12" s="62"/>
      <c r="D12" s="35">
        <f t="shared" si="0"/>
        <v>0</v>
      </c>
      <c r="E12" s="62"/>
    </row>
    <row r="13" spans="1:7" ht="15.75">
      <c r="A13" s="23" t="s">
        <v>258</v>
      </c>
      <c r="B13" s="43" t="s">
        <v>262</v>
      </c>
      <c r="C13" s="82">
        <f>C14</f>
        <v>35937.5</v>
      </c>
      <c r="D13" s="35">
        <f t="shared" si="0"/>
        <v>0</v>
      </c>
      <c r="E13" s="82">
        <f>E14</f>
        <v>35937.5</v>
      </c>
      <c r="G13" s="59"/>
    </row>
    <row r="14" spans="1:5" ht="15.75">
      <c r="A14" s="31" t="s">
        <v>257</v>
      </c>
      <c r="B14" s="44" t="s">
        <v>154</v>
      </c>
      <c r="C14" s="82">
        <v>35937.5</v>
      </c>
      <c r="D14" s="35">
        <f t="shared" si="0"/>
        <v>0</v>
      </c>
      <c r="E14" s="82">
        <v>35937.5</v>
      </c>
    </row>
    <row r="15" spans="1:5" ht="33.75" customHeight="1">
      <c r="A15" s="23" t="s">
        <v>256</v>
      </c>
      <c r="B15" s="41" t="s">
        <v>269</v>
      </c>
      <c r="C15" s="83">
        <f>C16</f>
        <v>18861.45</v>
      </c>
      <c r="D15" s="35">
        <f t="shared" si="0"/>
        <v>0</v>
      </c>
      <c r="E15" s="83">
        <f>E16</f>
        <v>18861.45</v>
      </c>
    </row>
    <row r="16" spans="1:5" ht="30" customHeight="1">
      <c r="A16" s="31" t="s">
        <v>255</v>
      </c>
      <c r="B16" s="44" t="s">
        <v>271</v>
      </c>
      <c r="C16" s="84">
        <v>18861.45</v>
      </c>
      <c r="D16" s="35">
        <f t="shared" si="0"/>
        <v>0</v>
      </c>
      <c r="E16" s="84">
        <v>18861.45</v>
      </c>
    </row>
    <row r="17" spans="1:5" ht="15.75">
      <c r="A17" s="23" t="s">
        <v>254</v>
      </c>
      <c r="B17" s="41" t="s">
        <v>39</v>
      </c>
      <c r="C17" s="83">
        <f>C18+C19+C20+C21</f>
        <v>11321</v>
      </c>
      <c r="D17" s="35">
        <f t="shared" si="0"/>
        <v>35.5</v>
      </c>
      <c r="E17" s="83">
        <f>E18+E19+E20+E21</f>
        <v>11356.5</v>
      </c>
    </row>
    <row r="18" spans="1:5" ht="34.5" customHeight="1">
      <c r="A18" s="31" t="s">
        <v>253</v>
      </c>
      <c r="B18" s="44" t="s">
        <v>270</v>
      </c>
      <c r="C18" s="85">
        <v>7156</v>
      </c>
      <c r="D18" s="35">
        <f t="shared" si="0"/>
        <v>0</v>
      </c>
      <c r="E18" s="85">
        <v>7156</v>
      </c>
    </row>
    <row r="19" spans="1:5" ht="15.75">
      <c r="A19" s="31" t="s">
        <v>252</v>
      </c>
      <c r="B19" s="44" t="s">
        <v>20</v>
      </c>
      <c r="C19" s="84">
        <v>20</v>
      </c>
      <c r="D19" s="35">
        <f t="shared" si="0"/>
        <v>35.5</v>
      </c>
      <c r="E19" s="84">
        <v>55.5</v>
      </c>
    </row>
    <row r="20" spans="1:5" ht="15.75">
      <c r="A20" s="31" t="s">
        <v>251</v>
      </c>
      <c r="B20" s="44" t="s">
        <v>129</v>
      </c>
      <c r="C20" s="85">
        <v>3745</v>
      </c>
      <c r="D20" s="35">
        <f t="shared" si="0"/>
        <v>0</v>
      </c>
      <c r="E20" s="85">
        <v>3745</v>
      </c>
    </row>
    <row r="21" spans="1:5" ht="31.5">
      <c r="A21" s="31" t="s">
        <v>250</v>
      </c>
      <c r="B21" s="44" t="s">
        <v>272</v>
      </c>
      <c r="C21" s="85">
        <v>400</v>
      </c>
      <c r="D21" s="35">
        <f t="shared" si="0"/>
        <v>0</v>
      </c>
      <c r="E21" s="85">
        <v>400</v>
      </c>
    </row>
    <row r="22" spans="1:5" ht="15.75">
      <c r="A22" s="23" t="s">
        <v>249</v>
      </c>
      <c r="B22" s="41" t="s">
        <v>172</v>
      </c>
      <c r="C22" s="83">
        <f>C23+C24+C25</f>
        <v>3300</v>
      </c>
      <c r="D22" s="35">
        <f t="shared" si="0"/>
        <v>0</v>
      </c>
      <c r="E22" s="83">
        <f>E23+E24+E25</f>
        <v>3300</v>
      </c>
    </row>
    <row r="23" spans="1:5" ht="15.75" hidden="1" outlineLevel="1">
      <c r="A23" s="31" t="s">
        <v>248</v>
      </c>
      <c r="B23" s="44" t="s">
        <v>123</v>
      </c>
      <c r="C23" s="84"/>
      <c r="D23" s="35">
        <f t="shared" si="0"/>
        <v>0</v>
      </c>
      <c r="E23" s="84"/>
    </row>
    <row r="24" spans="1:6" ht="15.75" collapsed="1">
      <c r="A24" s="31" t="s">
        <v>247</v>
      </c>
      <c r="B24" s="44" t="s">
        <v>79</v>
      </c>
      <c r="C24" s="85">
        <v>3300</v>
      </c>
      <c r="D24" s="35">
        <f t="shared" si="0"/>
        <v>0</v>
      </c>
      <c r="E24" s="85">
        <v>3300</v>
      </c>
      <c r="F24" s="81"/>
    </row>
    <row r="25" spans="1:5" ht="15.75" hidden="1" outlineLevel="1">
      <c r="A25" s="31" t="s">
        <v>228</v>
      </c>
      <c r="B25" s="44" t="s">
        <v>124</v>
      </c>
      <c r="C25" s="84"/>
      <c r="D25" s="35">
        <f t="shared" si="0"/>
        <v>0</v>
      </c>
      <c r="E25" s="84"/>
    </row>
    <row r="26" spans="1:6" ht="15.75" collapsed="1">
      <c r="A26" s="23" t="s">
        <v>246</v>
      </c>
      <c r="B26" s="41" t="s">
        <v>92</v>
      </c>
      <c r="C26" s="82">
        <v>2000</v>
      </c>
      <c r="D26" s="35">
        <f t="shared" si="0"/>
        <v>0</v>
      </c>
      <c r="E26" s="82">
        <v>2000</v>
      </c>
      <c r="F26" s="56"/>
    </row>
    <row r="27" spans="1:5" ht="31.5">
      <c r="A27" s="23" t="s">
        <v>245</v>
      </c>
      <c r="B27" s="42" t="s">
        <v>142</v>
      </c>
      <c r="C27" s="84"/>
      <c r="D27" s="35">
        <f t="shared" si="0"/>
        <v>0</v>
      </c>
      <c r="E27" s="84"/>
    </row>
    <row r="28" spans="1:6" ht="31.5">
      <c r="A28" s="23" t="s">
        <v>244</v>
      </c>
      <c r="B28" s="41" t="s">
        <v>268</v>
      </c>
      <c r="C28" s="82">
        <v>32900</v>
      </c>
      <c r="D28" s="35">
        <f t="shared" si="0"/>
        <v>0</v>
      </c>
      <c r="E28" s="82">
        <v>32900</v>
      </c>
      <c r="F28" s="56"/>
    </row>
    <row r="29" spans="1:6" ht="15.75">
      <c r="A29" s="23" t="s">
        <v>243</v>
      </c>
      <c r="B29" s="41" t="s">
        <v>264</v>
      </c>
      <c r="C29" s="86">
        <v>25</v>
      </c>
      <c r="D29" s="35">
        <f t="shared" si="0"/>
        <v>0</v>
      </c>
      <c r="E29" s="86">
        <v>25</v>
      </c>
      <c r="F29" s="56"/>
    </row>
    <row r="30" spans="1:9" ht="31.5">
      <c r="A30" s="23" t="s">
        <v>242</v>
      </c>
      <c r="B30" s="41" t="s">
        <v>263</v>
      </c>
      <c r="C30" s="86">
        <v>3800</v>
      </c>
      <c r="D30" s="35">
        <f t="shared" si="0"/>
        <v>0</v>
      </c>
      <c r="E30" s="86">
        <v>3800</v>
      </c>
      <c r="F30" s="56"/>
      <c r="I30" s="59"/>
    </row>
    <row r="31" spans="1:7" ht="15.75">
      <c r="A31" s="23" t="s">
        <v>241</v>
      </c>
      <c r="B31" s="41" t="s">
        <v>265</v>
      </c>
      <c r="C31" s="86">
        <v>500</v>
      </c>
      <c r="D31" s="35">
        <f t="shared" si="0"/>
        <v>0</v>
      </c>
      <c r="E31" s="86">
        <v>500</v>
      </c>
      <c r="F31" s="56"/>
      <c r="G31" s="56" t="s">
        <v>312</v>
      </c>
    </row>
    <row r="32" spans="1:5" ht="15.75">
      <c r="A32" s="23" t="s">
        <v>240</v>
      </c>
      <c r="B32" s="41" t="s">
        <v>266</v>
      </c>
      <c r="C32" s="86"/>
      <c r="D32" s="35">
        <f t="shared" si="0"/>
        <v>0</v>
      </c>
      <c r="E32" s="86"/>
    </row>
    <row r="33" spans="1:6" ht="15.75">
      <c r="A33" s="23" t="s">
        <v>239</v>
      </c>
      <c r="B33" s="41" t="s">
        <v>267</v>
      </c>
      <c r="C33" s="86">
        <v>610</v>
      </c>
      <c r="D33" s="35">
        <f t="shared" si="0"/>
        <v>0</v>
      </c>
      <c r="E33" s="86">
        <v>610</v>
      </c>
      <c r="F33" s="56"/>
    </row>
    <row r="34" spans="1:6" ht="15.75">
      <c r="A34" s="23" t="s">
        <v>238</v>
      </c>
      <c r="B34" s="42" t="s">
        <v>273</v>
      </c>
      <c r="C34" s="86">
        <v>100</v>
      </c>
      <c r="D34" s="35">
        <f t="shared" si="0"/>
        <v>0</v>
      </c>
      <c r="E34" s="86">
        <v>100</v>
      </c>
      <c r="F34" s="56"/>
    </row>
    <row r="35" spans="1:5" ht="15.75">
      <c r="A35" s="23" t="s">
        <v>237</v>
      </c>
      <c r="B35" s="42" t="s">
        <v>281</v>
      </c>
      <c r="C35" s="36">
        <f>C36</f>
        <v>389778.60000000003</v>
      </c>
      <c r="D35" s="35">
        <f t="shared" si="0"/>
        <v>8905.699999999953</v>
      </c>
      <c r="E35" s="36">
        <f>E36-E73</f>
        <v>398684.3</v>
      </c>
    </row>
    <row r="36" spans="1:6" ht="31.5">
      <c r="A36" s="23" t="s">
        <v>232</v>
      </c>
      <c r="B36" s="45" t="s">
        <v>260</v>
      </c>
      <c r="C36" s="36">
        <f>C37+C41+C52+C64</f>
        <v>389778.60000000003</v>
      </c>
      <c r="D36" s="35">
        <f t="shared" si="0"/>
        <v>8905.699999999953</v>
      </c>
      <c r="E36" s="36">
        <f>E37+E41+E52+E64</f>
        <v>398684.3</v>
      </c>
      <c r="F36" s="59"/>
    </row>
    <row r="37" spans="1:5" ht="15.75">
      <c r="A37" s="23" t="s">
        <v>231</v>
      </c>
      <c r="B37" s="46" t="s">
        <v>261</v>
      </c>
      <c r="C37" s="37">
        <f>+C38+C39+C40</f>
        <v>117620.3</v>
      </c>
      <c r="D37" s="35">
        <f t="shared" si="0"/>
        <v>0</v>
      </c>
      <c r="E37" s="37">
        <f>+E38+E39+E40</f>
        <v>117620.3</v>
      </c>
    </row>
    <row r="38" spans="1:5" ht="36" customHeight="1">
      <c r="A38" s="24" t="s">
        <v>234</v>
      </c>
      <c r="B38" s="47" t="s">
        <v>274</v>
      </c>
      <c r="C38" s="34">
        <v>111945</v>
      </c>
      <c r="D38" s="35">
        <f t="shared" si="0"/>
        <v>0</v>
      </c>
      <c r="E38" s="34">
        <v>111945</v>
      </c>
    </row>
    <row r="39" spans="1:5" ht="39" customHeight="1">
      <c r="A39" s="24" t="s">
        <v>233</v>
      </c>
      <c r="B39" s="47" t="s">
        <v>110</v>
      </c>
      <c r="C39" s="34">
        <v>5675.3</v>
      </c>
      <c r="D39" s="35">
        <f t="shared" si="0"/>
        <v>0</v>
      </c>
      <c r="E39" s="34">
        <v>5675.3</v>
      </c>
    </row>
    <row r="40" spans="1:8" ht="39" customHeight="1">
      <c r="A40" s="24" t="s">
        <v>310</v>
      </c>
      <c r="B40" s="47" t="s">
        <v>309</v>
      </c>
      <c r="C40" s="87"/>
      <c r="D40" s="35">
        <f t="shared" si="0"/>
        <v>0</v>
      </c>
      <c r="E40" s="87"/>
      <c r="H40" s="59"/>
    </row>
    <row r="41" spans="1:5" ht="31.5">
      <c r="A41" s="23" t="s">
        <v>235</v>
      </c>
      <c r="B41" s="42" t="s">
        <v>275</v>
      </c>
      <c r="C41" s="38">
        <f>C42+C43+C46+C47+C49+C50+C51</f>
        <v>67787.8</v>
      </c>
      <c r="D41" s="37">
        <f>D42+D43+D46+D47+D48+D49+D50+D51</f>
        <v>5859.900000000001</v>
      </c>
      <c r="E41" s="38">
        <f>E42+E43+E46+E47+E49+E50+E51+E48</f>
        <v>73647.70000000001</v>
      </c>
    </row>
    <row r="42" spans="1:5" ht="81" customHeight="1">
      <c r="A42" s="24" t="s">
        <v>236</v>
      </c>
      <c r="B42" s="47" t="s">
        <v>276</v>
      </c>
      <c r="C42" s="34">
        <v>47511.4</v>
      </c>
      <c r="D42" s="35">
        <f t="shared" si="0"/>
        <v>0</v>
      </c>
      <c r="E42" s="34">
        <v>47511.4</v>
      </c>
    </row>
    <row r="43" spans="1:5" ht="52.5" customHeight="1">
      <c r="A43" s="24" t="s">
        <v>284</v>
      </c>
      <c r="B43" s="47" t="s">
        <v>230</v>
      </c>
      <c r="C43" s="34">
        <v>590.4</v>
      </c>
      <c r="D43" s="35">
        <f t="shared" si="0"/>
        <v>0</v>
      </c>
      <c r="E43" s="34">
        <v>590.4</v>
      </c>
    </row>
    <row r="44" spans="1:5" ht="18" customHeight="1" hidden="1" outlineLevel="1">
      <c r="A44" s="24" t="s">
        <v>227</v>
      </c>
      <c r="B44" s="47" t="s">
        <v>0</v>
      </c>
      <c r="C44" s="34">
        <v>81</v>
      </c>
      <c r="D44" s="35">
        <f t="shared" si="0"/>
        <v>0</v>
      </c>
      <c r="E44" s="34">
        <v>81</v>
      </c>
    </row>
    <row r="45" spans="1:5" ht="16.5" customHeight="1" hidden="1" outlineLevel="1">
      <c r="A45" s="24" t="s">
        <v>226</v>
      </c>
      <c r="B45" s="47" t="s">
        <v>15</v>
      </c>
      <c r="C45" s="34"/>
      <c r="D45" s="35">
        <f t="shared" si="0"/>
        <v>0</v>
      </c>
      <c r="E45" s="34"/>
    </row>
    <row r="46" spans="1:5" ht="33" customHeight="1" outlineLevel="1">
      <c r="A46" s="24" t="s">
        <v>299</v>
      </c>
      <c r="B46" s="47" t="s">
        <v>300</v>
      </c>
      <c r="C46" s="34">
        <v>81</v>
      </c>
      <c r="D46" s="35">
        <f t="shared" si="0"/>
        <v>53.80000000000001</v>
      </c>
      <c r="E46" s="34">
        <v>134.8</v>
      </c>
    </row>
    <row r="47" spans="1:5" ht="66" customHeight="1">
      <c r="A47" s="68" t="s">
        <v>289</v>
      </c>
      <c r="B47" s="47" t="s">
        <v>290</v>
      </c>
      <c r="C47" s="34">
        <v>692.8</v>
      </c>
      <c r="D47" s="35">
        <f t="shared" si="0"/>
        <v>0</v>
      </c>
      <c r="E47" s="34">
        <v>692.8</v>
      </c>
    </row>
    <row r="48" spans="1:5" ht="66" customHeight="1">
      <c r="A48" s="68" t="s">
        <v>298</v>
      </c>
      <c r="B48" s="47" t="s">
        <v>0</v>
      </c>
      <c r="C48" s="88"/>
      <c r="D48" s="35">
        <f t="shared" si="0"/>
        <v>5806.1</v>
      </c>
      <c r="E48" s="88">
        <v>5806.1</v>
      </c>
    </row>
    <row r="49" spans="1:5" ht="66" customHeight="1">
      <c r="A49" s="68" t="s">
        <v>296</v>
      </c>
      <c r="B49" s="47" t="s">
        <v>297</v>
      </c>
      <c r="C49" s="87">
        <v>7912.2</v>
      </c>
      <c r="D49" s="35">
        <f t="shared" si="0"/>
        <v>0</v>
      </c>
      <c r="E49" s="87">
        <v>7912.2</v>
      </c>
    </row>
    <row r="50" spans="1:5" ht="42.75" customHeight="1">
      <c r="A50" s="68" t="s">
        <v>301</v>
      </c>
      <c r="B50" s="47" t="s">
        <v>302</v>
      </c>
      <c r="C50" s="89"/>
      <c r="D50" s="35">
        <f t="shared" si="0"/>
        <v>0</v>
      </c>
      <c r="E50" s="89"/>
    </row>
    <row r="51" spans="1:5" ht="30" customHeight="1">
      <c r="A51" s="68" t="s">
        <v>288</v>
      </c>
      <c r="B51" s="67" t="s">
        <v>291</v>
      </c>
      <c r="C51" s="34">
        <v>11000</v>
      </c>
      <c r="D51" s="35">
        <f t="shared" si="0"/>
        <v>0</v>
      </c>
      <c r="E51" s="34">
        <v>11000</v>
      </c>
    </row>
    <row r="52" spans="1:6" ht="26.25" customHeight="1">
      <c r="A52" s="23" t="s">
        <v>282</v>
      </c>
      <c r="B52" s="42" t="s">
        <v>277</v>
      </c>
      <c r="C52" s="38">
        <f>C54+C55+C56+C57+C58+C59+C60+C61+C62+C63</f>
        <v>190530.6</v>
      </c>
      <c r="D52" s="35">
        <f t="shared" si="0"/>
        <v>0</v>
      </c>
      <c r="E52" s="38">
        <f>E54+E55+E56+E57+E58+E59+E60+E61+E62+E63</f>
        <v>190530.6</v>
      </c>
      <c r="F52" s="59"/>
    </row>
    <row r="53" spans="1:5" ht="35.25" customHeight="1">
      <c r="A53" s="24" t="s">
        <v>283</v>
      </c>
      <c r="B53" s="47" t="s">
        <v>118</v>
      </c>
      <c r="C53" s="34">
        <f>C54+C55+C56+C57+C58+C59</f>
        <v>186421.3</v>
      </c>
      <c r="D53" s="35">
        <f t="shared" si="0"/>
        <v>0</v>
      </c>
      <c r="E53" s="34">
        <f>E54+E55+E56+E57+E58+E59</f>
        <v>186421.3</v>
      </c>
    </row>
    <row r="54" spans="1:5" ht="66.75" customHeight="1">
      <c r="A54" s="25" t="s">
        <v>111</v>
      </c>
      <c r="B54" s="48" t="s">
        <v>285</v>
      </c>
      <c r="C54" s="34">
        <v>47990</v>
      </c>
      <c r="D54" s="35">
        <f t="shared" si="0"/>
        <v>0</v>
      </c>
      <c r="E54" s="34">
        <v>47990</v>
      </c>
    </row>
    <row r="55" spans="1:5" ht="72.75" customHeight="1">
      <c r="A55" s="26" t="s">
        <v>115</v>
      </c>
      <c r="B55" s="50" t="s">
        <v>287</v>
      </c>
      <c r="C55" s="34">
        <v>108562.8</v>
      </c>
      <c r="D55" s="35">
        <f t="shared" si="0"/>
        <v>0</v>
      </c>
      <c r="E55" s="34">
        <v>108562.8</v>
      </c>
    </row>
    <row r="56" spans="1:5" ht="60" customHeight="1">
      <c r="A56" s="25" t="s">
        <v>114</v>
      </c>
      <c r="B56" s="52" t="s">
        <v>76</v>
      </c>
      <c r="C56" s="34">
        <v>738.4</v>
      </c>
      <c r="D56" s="35">
        <f t="shared" si="0"/>
        <v>0</v>
      </c>
      <c r="E56" s="34">
        <v>738.4</v>
      </c>
    </row>
    <row r="57" spans="1:5" ht="51.75" customHeight="1">
      <c r="A57" s="26" t="s">
        <v>116</v>
      </c>
      <c r="B57" s="49" t="s">
        <v>217</v>
      </c>
      <c r="C57" s="34">
        <v>26948</v>
      </c>
      <c r="D57" s="35">
        <f t="shared" si="0"/>
        <v>0</v>
      </c>
      <c r="E57" s="34">
        <v>26948</v>
      </c>
    </row>
    <row r="58" spans="1:5" ht="47.25" customHeight="1">
      <c r="A58" s="26" t="s">
        <v>113</v>
      </c>
      <c r="B58" s="50" t="s">
        <v>218</v>
      </c>
      <c r="C58" s="34">
        <v>1799.6</v>
      </c>
      <c r="D58" s="35">
        <f t="shared" si="0"/>
        <v>0</v>
      </c>
      <c r="E58" s="34">
        <v>1799.6</v>
      </c>
    </row>
    <row r="59" spans="1:5" ht="54" customHeight="1">
      <c r="A59" s="39" t="s">
        <v>112</v>
      </c>
      <c r="B59" s="51" t="s">
        <v>158</v>
      </c>
      <c r="C59" s="34">
        <v>382.5</v>
      </c>
      <c r="D59" s="35">
        <f t="shared" si="0"/>
        <v>0</v>
      </c>
      <c r="E59" s="34">
        <v>382.5</v>
      </c>
    </row>
    <row r="60" spans="1:5" ht="54" customHeight="1">
      <c r="A60" s="78" t="s">
        <v>219</v>
      </c>
      <c r="B60" s="90" t="s">
        <v>321</v>
      </c>
      <c r="C60" s="34">
        <v>32.7</v>
      </c>
      <c r="D60" s="35">
        <f t="shared" si="0"/>
        <v>0</v>
      </c>
      <c r="E60" s="34">
        <v>32.7</v>
      </c>
    </row>
    <row r="61" spans="1:5" ht="75.75" customHeight="1">
      <c r="A61" s="40" t="s">
        <v>223</v>
      </c>
      <c r="B61" s="53" t="s">
        <v>1</v>
      </c>
      <c r="C61" s="34">
        <v>1000</v>
      </c>
      <c r="D61" s="35">
        <f t="shared" si="0"/>
        <v>0</v>
      </c>
      <c r="E61" s="34">
        <v>1000</v>
      </c>
    </row>
    <row r="62" spans="1:5" ht="54.75" customHeight="1">
      <c r="A62" s="24" t="s">
        <v>224</v>
      </c>
      <c r="B62" s="54" t="s">
        <v>2</v>
      </c>
      <c r="C62" s="34">
        <v>1387</v>
      </c>
      <c r="D62" s="35">
        <f aca="true" t="shared" si="1" ref="D62:D70">E62-C62</f>
        <v>0</v>
      </c>
      <c r="E62" s="34">
        <v>1387</v>
      </c>
    </row>
    <row r="63" spans="1:6" ht="54.75" customHeight="1">
      <c r="A63" s="24" t="s">
        <v>317</v>
      </c>
      <c r="B63" s="54" t="s">
        <v>318</v>
      </c>
      <c r="C63" s="34">
        <v>1689.6</v>
      </c>
      <c r="D63" s="35">
        <f t="shared" si="1"/>
        <v>0</v>
      </c>
      <c r="E63" s="34">
        <v>1689.6</v>
      </c>
      <c r="F63" s="59">
        <f>E63+E64</f>
        <v>18575.3</v>
      </c>
    </row>
    <row r="64" spans="1:5" s="76" customFormat="1" ht="54.75" customHeight="1">
      <c r="A64" s="74" t="s">
        <v>306</v>
      </c>
      <c r="B64" s="75" t="s">
        <v>77</v>
      </c>
      <c r="C64" s="38">
        <v>13839.9</v>
      </c>
      <c r="D64" s="35">
        <f t="shared" si="1"/>
        <v>3045.800000000001</v>
      </c>
      <c r="E64" s="38">
        <f>E65++E66+E67+E70</f>
        <v>16885.7</v>
      </c>
    </row>
    <row r="65" spans="1:6" ht="71.25" customHeight="1">
      <c r="A65" s="24" t="s">
        <v>303</v>
      </c>
      <c r="B65" s="54" t="s">
        <v>304</v>
      </c>
      <c r="C65" s="34">
        <v>11639.9</v>
      </c>
      <c r="D65" s="35">
        <f t="shared" si="1"/>
        <v>0</v>
      </c>
      <c r="E65" s="34">
        <v>11639.9</v>
      </c>
      <c r="F65" s="59"/>
    </row>
    <row r="66" spans="1:11" ht="108" customHeight="1">
      <c r="A66" s="24" t="s">
        <v>307</v>
      </c>
      <c r="B66" s="54" t="s">
        <v>308</v>
      </c>
      <c r="C66" s="34">
        <v>2200</v>
      </c>
      <c r="D66" s="35">
        <f t="shared" si="1"/>
        <v>2103.5</v>
      </c>
      <c r="E66" s="34">
        <v>4303.5</v>
      </c>
      <c r="K66" s="79"/>
    </row>
    <row r="67" spans="1:5" ht="47.25">
      <c r="A67" s="68"/>
      <c r="B67" s="80" t="s">
        <v>313</v>
      </c>
      <c r="C67" s="34"/>
      <c r="D67" s="35">
        <f t="shared" si="1"/>
        <v>464</v>
      </c>
      <c r="E67" s="34">
        <v>464</v>
      </c>
    </row>
    <row r="68" spans="1:5" ht="0.75" customHeight="1">
      <c r="A68" s="24" t="s">
        <v>307</v>
      </c>
      <c r="B68" s="54" t="s">
        <v>311</v>
      </c>
      <c r="C68" s="34">
        <v>131.9</v>
      </c>
      <c r="D68" s="35">
        <f t="shared" si="1"/>
        <v>0</v>
      </c>
      <c r="E68" s="34">
        <v>131.9</v>
      </c>
    </row>
    <row r="69" spans="1:6" ht="0.75" customHeight="1">
      <c r="A69" s="24"/>
      <c r="B69" s="80" t="s">
        <v>314</v>
      </c>
      <c r="C69" s="34">
        <v>81.4</v>
      </c>
      <c r="D69" s="35">
        <f t="shared" si="1"/>
        <v>0</v>
      </c>
      <c r="E69" s="34">
        <v>81.4</v>
      </c>
      <c r="F69">
        <v>81.4</v>
      </c>
    </row>
    <row r="70" spans="1:5" ht="74.25" customHeight="1" thickBot="1">
      <c r="A70" s="24" t="s">
        <v>305</v>
      </c>
      <c r="B70" s="54" t="s">
        <v>320</v>
      </c>
      <c r="C70" s="34"/>
      <c r="D70" s="35">
        <f t="shared" si="1"/>
        <v>478.3</v>
      </c>
      <c r="E70" s="34">
        <v>478.3</v>
      </c>
    </row>
    <row r="71" spans="1:5" ht="48.75" customHeight="1" hidden="1" outlineLevel="1" thickBot="1">
      <c r="A71" s="23" t="s">
        <v>225</v>
      </c>
      <c r="B71" s="42" t="s">
        <v>77</v>
      </c>
      <c r="C71" s="34"/>
      <c r="D71" s="34"/>
      <c r="E71" s="34"/>
    </row>
    <row r="72" spans="1:5" ht="3" customHeight="1" hidden="1" outlineLevel="2" thickBot="1">
      <c r="A72" s="27" t="s">
        <v>220</v>
      </c>
      <c r="B72" s="28" t="s">
        <v>155</v>
      </c>
      <c r="C72" s="34"/>
      <c r="D72" s="34"/>
      <c r="E72" s="34"/>
    </row>
    <row r="73" spans="1:5" ht="54.75" customHeight="1" hidden="1" outlineLevel="2" thickBot="1">
      <c r="A73" s="27" t="s">
        <v>221</v>
      </c>
      <c r="B73" s="32" t="s">
        <v>156</v>
      </c>
      <c r="C73" s="34"/>
      <c r="D73" s="34"/>
      <c r="E73" s="38"/>
    </row>
    <row r="74" spans="1:5" ht="61.5" customHeight="1" hidden="1" outlineLevel="2" thickBot="1">
      <c r="A74" s="27" t="s">
        <v>222</v>
      </c>
      <c r="B74" s="32" t="s">
        <v>157</v>
      </c>
      <c r="C74" s="34"/>
      <c r="D74" s="34"/>
      <c r="E74" s="34"/>
    </row>
    <row r="75" spans="1:2" ht="15.75" collapsed="1">
      <c r="A75" s="29"/>
      <c r="B75" s="30"/>
    </row>
    <row r="78" ht="12.75">
      <c r="D78" s="55"/>
    </row>
  </sheetData>
  <sheetProtection/>
  <mergeCells count="9">
    <mergeCell ref="C2:E2"/>
    <mergeCell ref="C1:E1"/>
    <mergeCell ref="C3:E3"/>
    <mergeCell ref="C8:E8"/>
    <mergeCell ref="A5:E5"/>
    <mergeCell ref="A6:E6"/>
    <mergeCell ref="A8:A9"/>
    <mergeCell ref="B8:B9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306-02</cp:lastModifiedBy>
  <cp:lastPrinted>2022-06-29T15:57:40Z</cp:lastPrinted>
  <dcterms:created xsi:type="dcterms:W3CDTF">1996-10-08T23:32:33Z</dcterms:created>
  <dcterms:modified xsi:type="dcterms:W3CDTF">2022-06-29T16:16:03Z</dcterms:modified>
  <cp:category/>
  <cp:version/>
  <cp:contentType/>
  <cp:contentStatus/>
</cp:coreProperties>
</file>